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<sst xmlns="http://schemas.openxmlformats.org/spreadsheetml/2006/main" count="263" uniqueCount="135">
  <si>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</si>
  <si>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</si>
  <si>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</si>
  <si>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</si>
  <si>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</si>
  <si>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</si>
  <si>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</si>
  <si>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</si>
  <si>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</si>
  <si>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</si>
  <si>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</si>
  <si>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</si>
  <si>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</si>
  <si>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</si>
  <si>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</si>
  <si>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</si>
  <si>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</si>
  <si>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</si>
  <si>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</si>
  <si>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</si>
  <si>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</si>
  <si>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</si>
  <si>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</si>
  <si>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</si>
  <si>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</si>
  <si>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</si>
  <si>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</si>
  <si>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</si>
  <si>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</si>
  <si>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</si>
  <si>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</si>
  <si>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</si>
  <si>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</si>
  <si>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</si>
  <si>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</si>
  <si>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</si>
  <si>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</si>
  <si>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</si>
  <si>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</si>
  <si>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</si>
  <si>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</si>
  <si>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</si>
  <si>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</si>
  <si>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</si>
  <si>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</si>
  <si>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</si>
  <si>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</si>
  <si>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</si>
  <si>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</si>
  <si>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</si>
  <si>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</si>
  <si>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</si>
  <si>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</si>
  <si>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</si>
  <si>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</si>
  <si>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</si>
  <si>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</si>
  <si>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</si>
  <si>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</si>
  <si>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</si>
  <si>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</si>
  <si>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</si>
  <si>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</si>
  <si>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</si>
  <si>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</si>
  <si>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</si>
  <si>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</si>
  <si>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</si>
  <si>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</si>
  <si>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</si>
  <si>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*</t>
  </si>
  <si>
    <t>Profit after taxation for the financial year</t>
  </si>
  <si>
    <t>Balance at 31.12.2003</t>
  </si>
  <si>
    <t>Balance at 01.01.2003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</si>
  <si>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</si>
  <si>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</si>
  <si>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</si>
  <si>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</si>
  <si>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</si>
  <si>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</si>
  <si>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CONDENSED CONSOLIDATED BALANCE SHEETS</t>
  </si>
  <si>
    <t>(Acquisition of subsidiary companies)</t>
  </si>
  <si>
    <t>shares in issue ('000)</t>
  </si>
  <si>
    <t>The notes to the quarterly report should be read in conjunction with the financial statements.</t>
  </si>
  <si>
    <t>Interest received</t>
  </si>
  <si>
    <t>Profit before taxation</t>
  </si>
  <si>
    <t>Repayments of hire purchase payables</t>
  </si>
  <si>
    <t>Retained profits</t>
  </si>
  <si>
    <t>NET CURRENT LIABILITIES</t>
  </si>
  <si>
    <t>Diluted Earnings Per Share (sen)</t>
  </si>
  <si>
    <t>Basic Earnings Per Share (sen)</t>
  </si>
  <si>
    <t>DEFERRED AND LONG TERM LIABILITIES</t>
  </si>
  <si>
    <t>Dividend Per Share (sen)</t>
  </si>
  <si>
    <t xml:space="preserve">AS AT 31 DECEMBER 2003 </t>
  </si>
  <si>
    <t>TO DATE **</t>
  </si>
  <si>
    <t>Notes:</t>
  </si>
  <si>
    <t xml:space="preserve"> *   Individual quarter's results represent the results of the Company for the current quarter and post-acquisition results of the</t>
  </si>
  <si>
    <t xml:space="preserve"> ** Cumulative quarter's results represent the results of the Company for the current year-to-date and post-acquisition results</t>
  </si>
  <si>
    <t>Other Income</t>
  </si>
  <si>
    <t xml:space="preserve">FOR THE QUARTER ENDED 31 DECEMBER 2003 </t>
  </si>
  <si>
    <t>QUARTER *</t>
  </si>
  <si>
    <t>QUARTER</t>
  </si>
  <si>
    <t>EBITDA</t>
  </si>
  <si>
    <t xml:space="preserve">     of the subsidiaries for the 2 months period ended 31 December 2003.</t>
  </si>
  <si>
    <t>AS AT</t>
  </si>
  <si>
    <t xml:space="preserve">      subsidiaries for the 2 months period ended 31 December 2003.</t>
  </si>
  <si>
    <t>Acquisition of subsidiaries *</t>
  </si>
  <si>
    <t>CASH EQUIVALENTS **</t>
  </si>
  <si>
    <t>***</t>
  </si>
  <si>
    <t>* Acquisition of subsidiaries</t>
  </si>
  <si>
    <t>Property, plant and equipment</t>
  </si>
  <si>
    <t>Goodwill/reserve on consolidation</t>
  </si>
  <si>
    <t>Other receivables</t>
  </si>
  <si>
    <t>Tax recoverable</t>
  </si>
  <si>
    <t>Fixed deposits</t>
  </si>
  <si>
    <t>Other payables</t>
  </si>
  <si>
    <t>Term loan</t>
  </si>
  <si>
    <t>Bank overdraft</t>
  </si>
  <si>
    <t>Other borrowings</t>
  </si>
  <si>
    <t>Hire purchases</t>
  </si>
  <si>
    <t xml:space="preserve">Net asset acquired </t>
  </si>
  <si>
    <t>Satisfied by issuance of shares</t>
  </si>
  <si>
    <t>Less: cash and bank balances</t>
  </si>
  <si>
    <t>Net cash flow from acquisition</t>
  </si>
  <si>
    <t xml:space="preserve">         fixed deposits</t>
  </si>
  <si>
    <t xml:space="preserve">         bank overdraft</t>
  </si>
  <si>
    <t>** Cash and cash equivalents</t>
  </si>
  <si>
    <t>Cash and cash equivalents included in the cash flow statements comprise of the following: -</t>
  </si>
  <si>
    <t>Deposits with financial institutions</t>
  </si>
  <si>
    <t>*** Represents RM2.00</t>
  </si>
  <si>
    <t>PTB completes its acquisition of MHT Manufacturing Sdn Bhd (MHT) and Plascable Polymer Sdn Bhd (PPSB) on 20 October 2003.</t>
  </si>
  <si>
    <t>were as follows: -</t>
  </si>
  <si>
    <t>On 20 October 2003, the Group acquired MHT and PPSB. The fair value of the assets acquired and the liabilites</t>
  </si>
  <si>
    <t>Net tangible assets per ordinary share (sen)</t>
  </si>
  <si>
    <t>* At the date of incorporation, the company share capital was RM2.00 comprising 20 ordinary shares of RM0.10 each.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</si>
</sst>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i/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left" indent="2"/>
    </xf>
    <xf numFmtId="165" fontId="6" fillId="0" borderId="0" xfId="15" applyNumberFormat="1" applyFont="1" applyAlignment="1">
      <alignment horizontal="center"/>
    </xf>
    <xf numFmtId="165" fontId="5" fillId="0" borderId="2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6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60" workbookViewId="0" topLeftCell="A40">
      <selection activeCell="E44" sqref="E44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99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54" t="s">
        <v>13</v>
      </c>
      <c r="D9" s="54"/>
      <c r="E9" s="54"/>
      <c r="F9" s="6"/>
      <c r="G9" s="54" t="s">
        <v>19</v>
      </c>
      <c r="H9" s="54"/>
      <c r="I9" s="54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100</v>
      </c>
      <c r="D13" s="6"/>
      <c r="E13" s="6" t="s">
        <v>101</v>
      </c>
      <c r="F13" s="6"/>
      <c r="G13" s="6" t="s">
        <v>94</v>
      </c>
      <c r="H13" s="6"/>
      <c r="I13" s="6" t="s">
        <v>21</v>
      </c>
    </row>
    <row r="14" spans="3:9" ht="15">
      <c r="C14" s="7">
        <v>37986</v>
      </c>
      <c r="D14" s="7"/>
      <c r="E14" s="7">
        <v>37621</v>
      </c>
      <c r="F14" s="7"/>
      <c r="G14" s="7">
        <v>37986</v>
      </c>
      <c r="H14" s="7"/>
      <c r="I14" s="7">
        <v>37621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12">
        <v>4704</v>
      </c>
      <c r="E17" s="9" t="s">
        <v>24</v>
      </c>
      <c r="G17" s="12">
        <v>4704</v>
      </c>
      <c r="I17" s="9" t="s">
        <v>24</v>
      </c>
    </row>
    <row r="18" spans="3:9" ht="13.5">
      <c r="C18" s="13"/>
      <c r="E18" s="4"/>
      <c r="G18" s="13"/>
      <c r="I18" s="4"/>
    </row>
    <row r="19" spans="1:9" ht="13.5">
      <c r="A19" t="s">
        <v>98</v>
      </c>
      <c r="C19" s="13">
        <v>57</v>
      </c>
      <c r="E19" s="4" t="s">
        <v>24</v>
      </c>
      <c r="G19" s="13">
        <v>57</v>
      </c>
      <c r="I19" s="4" t="s">
        <v>24</v>
      </c>
    </row>
    <row r="20" spans="1:9" ht="13.5">
      <c r="A20" s="44"/>
      <c r="C20" s="14"/>
      <c r="E20" s="10"/>
      <c r="G20" s="14"/>
      <c r="I20" s="10"/>
    </row>
    <row r="21" spans="1:9" ht="13.5">
      <c r="A21" t="s">
        <v>102</v>
      </c>
      <c r="C21" s="13">
        <v>565</v>
      </c>
      <c r="E21" s="4" t="s">
        <v>24</v>
      </c>
      <c r="G21" s="13">
        <v>557</v>
      </c>
      <c r="I21" s="4" t="s">
        <v>24</v>
      </c>
    </row>
    <row r="22" spans="1:9" ht="13.5">
      <c r="A22" s="44"/>
      <c r="C22" s="13"/>
      <c r="E22" s="4"/>
      <c r="G22" s="13"/>
      <c r="I22" s="4"/>
    </row>
    <row r="23" spans="1:9" ht="13.5">
      <c r="A23" t="s">
        <v>6</v>
      </c>
      <c r="C23" s="13">
        <v>-159</v>
      </c>
      <c r="E23" s="4" t="s">
        <v>24</v>
      </c>
      <c r="G23" s="13">
        <v>-159</v>
      </c>
      <c r="I23" s="4" t="s">
        <v>24</v>
      </c>
    </row>
    <row r="24" spans="3:9" ht="13.5">
      <c r="C24" s="13"/>
      <c r="E24" s="4"/>
      <c r="G24" s="13"/>
      <c r="I24" s="4"/>
    </row>
    <row r="25" spans="1:9" ht="13.5">
      <c r="A25" t="s">
        <v>7</v>
      </c>
      <c r="C25" s="13">
        <v>-191</v>
      </c>
      <c r="E25" s="4" t="s">
        <v>24</v>
      </c>
      <c r="G25" s="13">
        <v>-191</v>
      </c>
      <c r="I25" s="4" t="s">
        <v>24</v>
      </c>
    </row>
    <row r="26" spans="3:9" ht="13.5">
      <c r="C26" s="13"/>
      <c r="E26" s="4"/>
      <c r="G26" s="13"/>
      <c r="I26" s="4"/>
    </row>
    <row r="27" spans="1:9" ht="13.5">
      <c r="A27" t="s">
        <v>8</v>
      </c>
      <c r="C27" s="13">
        <v>-6</v>
      </c>
      <c r="E27" s="4" t="s">
        <v>24</v>
      </c>
      <c r="G27" s="13">
        <v>-6</v>
      </c>
      <c r="I27" s="4" t="s">
        <v>24</v>
      </c>
    </row>
    <row r="28" spans="3:9" ht="13.5">
      <c r="C28" s="14"/>
      <c r="E28" s="10"/>
      <c r="G28" s="14"/>
      <c r="I28" s="10"/>
    </row>
    <row r="29" spans="1:9" ht="13.5">
      <c r="A29" t="s">
        <v>9</v>
      </c>
      <c r="C29" s="13">
        <f>SUM(C21:C28)</f>
        <v>209</v>
      </c>
      <c r="E29" s="4" t="s">
        <v>24</v>
      </c>
      <c r="G29" s="13">
        <f>SUM(G21:G28)</f>
        <v>201</v>
      </c>
      <c r="I29" s="4" t="s">
        <v>24</v>
      </c>
    </row>
    <row r="30" spans="3:9" ht="13.5">
      <c r="C30" s="13"/>
      <c r="E30" s="4"/>
      <c r="G30" s="13"/>
      <c r="I30" s="4"/>
    </row>
    <row r="31" spans="1:9" ht="13.5">
      <c r="A31" t="s">
        <v>10</v>
      </c>
      <c r="C31" s="13">
        <v>-29</v>
      </c>
      <c r="E31" s="4" t="s">
        <v>24</v>
      </c>
      <c r="G31" s="13">
        <v>-29</v>
      </c>
      <c r="I31" s="4" t="s">
        <v>24</v>
      </c>
    </row>
    <row r="32" spans="3:9" ht="13.5">
      <c r="C32" s="14"/>
      <c r="E32" s="10"/>
      <c r="G32" s="14"/>
      <c r="I32" s="10"/>
    </row>
    <row r="33" spans="1:9" ht="13.5">
      <c r="A33" t="s">
        <v>11</v>
      </c>
      <c r="C33" s="25">
        <f>SUM(C29:C32)</f>
        <v>180</v>
      </c>
      <c r="E33" s="4" t="s">
        <v>24</v>
      </c>
      <c r="G33" s="25">
        <f>SUM(G29:G32)</f>
        <v>172</v>
      </c>
      <c r="I33" s="4" t="s">
        <v>24</v>
      </c>
    </row>
    <row r="34" spans="3:9" ht="13.5">
      <c r="C34" s="13"/>
      <c r="E34" s="4"/>
      <c r="G34" s="13"/>
      <c r="I34" s="4"/>
    </row>
    <row r="35" spans="1:9" ht="13.5">
      <c r="A35" t="s">
        <v>12</v>
      </c>
      <c r="C35" s="13">
        <v>0</v>
      </c>
      <c r="E35" s="4" t="s">
        <v>24</v>
      </c>
      <c r="G35" s="13">
        <v>0</v>
      </c>
      <c r="I35" s="4" t="s">
        <v>24</v>
      </c>
    </row>
    <row r="36" spans="3:9" ht="13.5">
      <c r="C36" s="13"/>
      <c r="E36" s="4"/>
      <c r="G36" s="13"/>
      <c r="I36" s="4"/>
    </row>
    <row r="37" spans="1:9" ht="14.25" thickBot="1">
      <c r="A37" t="s">
        <v>23</v>
      </c>
      <c r="C37" s="15">
        <f>SUM(C33:C36)</f>
        <v>180</v>
      </c>
      <c r="E37" s="11" t="s">
        <v>24</v>
      </c>
      <c r="G37" s="15">
        <f>SUM(G33:G36)</f>
        <v>172</v>
      </c>
      <c r="I37" s="11" t="s">
        <v>24</v>
      </c>
    </row>
    <row r="38" spans="3:9" ht="14.25" thickTop="1">
      <c r="C38" s="13"/>
      <c r="E38" s="4"/>
      <c r="G38" s="13"/>
      <c r="I38" s="4"/>
    </row>
    <row r="39" spans="1:9" ht="13.5">
      <c r="A39" t="s">
        <v>22</v>
      </c>
      <c r="C39" s="13"/>
      <c r="E39" s="4"/>
      <c r="G39" s="13"/>
      <c r="I39" s="4"/>
    </row>
    <row r="40" spans="1:9" ht="13.5">
      <c r="A40" t="s">
        <v>82</v>
      </c>
      <c r="C40" s="13">
        <v>16250</v>
      </c>
      <c r="E40" s="4" t="s">
        <v>24</v>
      </c>
      <c r="G40" s="13">
        <v>16250</v>
      </c>
      <c r="I40" s="4" t="s">
        <v>24</v>
      </c>
    </row>
    <row r="41" spans="3:9" ht="13.5">
      <c r="C41" s="13"/>
      <c r="E41" s="4"/>
      <c r="G41" s="13"/>
      <c r="I41" s="4"/>
    </row>
    <row r="42" spans="1:9" ht="13.5">
      <c r="A42" t="s">
        <v>90</v>
      </c>
      <c r="C42" s="26">
        <v>1.11</v>
      </c>
      <c r="E42" s="4" t="s">
        <v>24</v>
      </c>
      <c r="G42" s="26">
        <v>1.06</v>
      </c>
      <c r="I42" s="4" t="s">
        <v>24</v>
      </c>
    </row>
    <row r="43" spans="3:9" ht="13.5">
      <c r="C43" s="26"/>
      <c r="E43" s="4"/>
      <c r="G43" s="26"/>
      <c r="I43" s="4"/>
    </row>
    <row r="44" spans="1:9" ht="13.5">
      <c r="A44" t="s">
        <v>89</v>
      </c>
      <c r="C44" s="42" t="s">
        <v>24</v>
      </c>
      <c r="E44" s="4" t="s">
        <v>24</v>
      </c>
      <c r="G44" s="43" t="s">
        <v>24</v>
      </c>
      <c r="I44" s="4" t="s">
        <v>24</v>
      </c>
    </row>
    <row r="45" spans="3:9" ht="13.5">
      <c r="C45" s="42"/>
      <c r="E45" s="4"/>
      <c r="G45" s="43"/>
      <c r="I45" s="4"/>
    </row>
    <row r="46" spans="1:9" ht="13.5">
      <c r="A46" t="s">
        <v>92</v>
      </c>
      <c r="C46" s="42" t="s">
        <v>24</v>
      </c>
      <c r="E46" s="4" t="s">
        <v>24</v>
      </c>
      <c r="G46" s="43" t="s">
        <v>24</v>
      </c>
      <c r="I46" s="4" t="s">
        <v>24</v>
      </c>
    </row>
    <row r="47" spans="3:7" ht="13.5">
      <c r="C47" s="13"/>
      <c r="G47" s="13"/>
    </row>
    <row r="48" ht="13.5">
      <c r="A48" t="s">
        <v>83</v>
      </c>
    </row>
    <row r="50" ht="13.5">
      <c r="A50" s="36" t="s">
        <v>95</v>
      </c>
    </row>
    <row r="51" ht="13.5">
      <c r="A51" s="36" t="s">
        <v>130</v>
      </c>
    </row>
    <row r="52" ht="13.5">
      <c r="A52" s="36" t="s">
        <v>96</v>
      </c>
    </row>
    <row r="53" ht="13.5">
      <c r="A53" s="36" t="s">
        <v>105</v>
      </c>
    </row>
    <row r="54" ht="13.5">
      <c r="A54" s="36" t="s">
        <v>97</v>
      </c>
    </row>
    <row r="55" ht="13.5">
      <c r="A55" s="36" t="s">
        <v>103</v>
      </c>
    </row>
  </sheetData>
  <mergeCells count="2">
    <mergeCell ref="C9:E9"/>
    <mergeCell ref="G9:I9"/>
  </mergeCells>
  <printOptions/>
  <pageMargins left="0.73" right="0.14" top="0.8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37">
      <selection activeCell="A64" sqref="A64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80</v>
      </c>
    </row>
    <row r="6" ht="16.5">
      <c r="A6" s="2" t="s">
        <v>93</v>
      </c>
    </row>
    <row r="7" ht="15">
      <c r="A7" s="1" t="s">
        <v>4</v>
      </c>
    </row>
    <row r="8" ht="15">
      <c r="A8" s="1"/>
    </row>
    <row r="9" spans="1:5" ht="15.75" thickBot="1">
      <c r="A9" s="1"/>
      <c r="C9" s="20" t="s">
        <v>39</v>
      </c>
      <c r="E9" s="20" t="s">
        <v>40</v>
      </c>
    </row>
    <row r="10" ht="15">
      <c r="A10" s="1"/>
    </row>
    <row r="11" spans="1:5" ht="15">
      <c r="A11" s="1"/>
      <c r="C11" s="6" t="s">
        <v>104</v>
      </c>
      <c r="D11" s="6"/>
      <c r="E11" s="6" t="s">
        <v>104</v>
      </c>
    </row>
    <row r="12" spans="3:5" ht="15">
      <c r="C12" s="7">
        <v>37986</v>
      </c>
      <c r="D12" s="6"/>
      <c r="E12" s="7">
        <v>37621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3">
        <v>16525</v>
      </c>
      <c r="E15" s="4" t="s">
        <v>24</v>
      </c>
    </row>
    <row r="16" spans="1:5" ht="15">
      <c r="A16" s="1" t="s">
        <v>68</v>
      </c>
      <c r="C16" s="23">
        <v>1994</v>
      </c>
      <c r="E16" s="31" t="s">
        <v>24</v>
      </c>
    </row>
    <row r="17" spans="1:5" ht="15">
      <c r="A17" s="1" t="s">
        <v>79</v>
      </c>
      <c r="C17" s="23">
        <v>-1235</v>
      </c>
      <c r="E17" s="31" t="s">
        <v>24</v>
      </c>
    </row>
    <row r="18" spans="3:5" ht="13.5">
      <c r="C18" s="13"/>
      <c r="E18" s="4"/>
    </row>
    <row r="19" spans="1:5" ht="15">
      <c r="A19" s="1" t="s">
        <v>25</v>
      </c>
      <c r="C19" s="13"/>
      <c r="E19" s="4"/>
    </row>
    <row r="20" spans="1:5" ht="13.5">
      <c r="A20" t="s">
        <v>26</v>
      </c>
      <c r="C20" s="27">
        <v>4942</v>
      </c>
      <c r="E20" s="16" t="s">
        <v>24</v>
      </c>
    </row>
    <row r="21" spans="1:5" ht="13.5">
      <c r="A21" t="s">
        <v>27</v>
      </c>
      <c r="C21" s="28">
        <v>4574</v>
      </c>
      <c r="E21" s="17" t="s">
        <v>24</v>
      </c>
    </row>
    <row r="22" spans="1:5" ht="13.5">
      <c r="A22" t="s">
        <v>66</v>
      </c>
      <c r="C22" s="28">
        <v>932</v>
      </c>
      <c r="E22" s="17" t="s">
        <v>24</v>
      </c>
    </row>
    <row r="23" spans="1:5" ht="13.5">
      <c r="A23" t="s">
        <v>28</v>
      </c>
      <c r="C23" s="28">
        <v>645</v>
      </c>
      <c r="E23" s="17" t="s">
        <v>24</v>
      </c>
    </row>
    <row r="24" spans="1:5" ht="13.5">
      <c r="A24" t="s">
        <v>29</v>
      </c>
      <c r="C24" s="29">
        <v>618</v>
      </c>
      <c r="E24" s="18" t="s">
        <v>24</v>
      </c>
    </row>
    <row r="25" spans="3:5" ht="13.5">
      <c r="C25" s="29">
        <f>SUM(C20:C24)</f>
        <v>11711</v>
      </c>
      <c r="E25" s="18" t="s">
        <v>24</v>
      </c>
    </row>
    <row r="26" spans="3:5" ht="13.5">
      <c r="C26" s="13"/>
      <c r="E26" s="4"/>
    </row>
    <row r="27" spans="1:5" ht="15">
      <c r="A27" s="1" t="s">
        <v>30</v>
      </c>
      <c r="C27" s="13"/>
      <c r="E27" s="4"/>
    </row>
    <row r="28" spans="1:5" ht="13.5">
      <c r="A28" t="s">
        <v>31</v>
      </c>
      <c r="C28" s="27">
        <v>4236</v>
      </c>
      <c r="E28" s="16" t="s">
        <v>24</v>
      </c>
    </row>
    <row r="29" spans="1:5" ht="13.5">
      <c r="A29" t="s">
        <v>32</v>
      </c>
      <c r="C29" s="28">
        <v>1004</v>
      </c>
      <c r="E29" s="17" t="s">
        <v>24</v>
      </c>
    </row>
    <row r="30" spans="1:5" ht="13.5">
      <c r="A30" t="s">
        <v>33</v>
      </c>
      <c r="C30" s="28">
        <v>33</v>
      </c>
      <c r="E30" s="17" t="s">
        <v>24</v>
      </c>
    </row>
    <row r="31" spans="1:5" ht="13.5">
      <c r="A31" t="s">
        <v>34</v>
      </c>
      <c r="C31" s="28">
        <v>8126</v>
      </c>
      <c r="E31" s="17" t="s">
        <v>24</v>
      </c>
    </row>
    <row r="32" spans="1:5" ht="13.5">
      <c r="A32" t="s">
        <v>10</v>
      </c>
      <c r="C32" s="28">
        <v>42</v>
      </c>
      <c r="E32" s="18" t="s">
        <v>24</v>
      </c>
    </row>
    <row r="33" spans="3:5" ht="13.5">
      <c r="C33" s="30">
        <f>SUM(C28:C32)</f>
        <v>13441</v>
      </c>
      <c r="E33" s="19" t="s">
        <v>24</v>
      </c>
    </row>
    <row r="34" spans="3:5" ht="13.5">
      <c r="C34" s="13"/>
      <c r="E34" s="4"/>
    </row>
    <row r="35" spans="1:5" ht="15">
      <c r="A35" s="1" t="s">
        <v>88</v>
      </c>
      <c r="C35" s="23">
        <f>C25-C33</f>
        <v>-1730</v>
      </c>
      <c r="E35" s="31" t="s">
        <v>24</v>
      </c>
    </row>
    <row r="36" spans="3:5" ht="14.25" thickBot="1">
      <c r="C36" s="15">
        <f>C35+C15+C16+C17</f>
        <v>15554</v>
      </c>
      <c r="E36" s="11" t="s">
        <v>24</v>
      </c>
    </row>
    <row r="37" spans="3:5" ht="14.25" thickTop="1">
      <c r="C37" s="13"/>
      <c r="E37" s="4"/>
    </row>
    <row r="38" spans="1:5" ht="15">
      <c r="A38" s="1" t="s">
        <v>35</v>
      </c>
      <c r="C38" s="13"/>
      <c r="E38" s="4"/>
    </row>
    <row r="39" spans="3:5" ht="8.25" customHeight="1">
      <c r="C39" s="13"/>
      <c r="E39" s="4"/>
    </row>
    <row r="40" spans="1:5" ht="13.5">
      <c r="A40" t="s">
        <v>36</v>
      </c>
      <c r="C40" s="13">
        <v>9750</v>
      </c>
      <c r="E40" s="4" t="s">
        <v>24</v>
      </c>
    </row>
    <row r="41" spans="1:5" ht="13.5">
      <c r="A41" t="s">
        <v>87</v>
      </c>
      <c r="C41" s="14">
        <v>168</v>
      </c>
      <c r="E41" s="10" t="s">
        <v>24</v>
      </c>
    </row>
    <row r="42" spans="1:5" ht="15">
      <c r="A42" s="1" t="s">
        <v>37</v>
      </c>
      <c r="C42" s="13">
        <f>SUM(C40:C41)</f>
        <v>9918</v>
      </c>
      <c r="E42" s="4" t="s">
        <v>24</v>
      </c>
    </row>
    <row r="43" spans="3:5" ht="13.5">
      <c r="C43" s="13"/>
      <c r="E43" s="4"/>
    </row>
    <row r="44" spans="1:5" ht="15">
      <c r="A44" s="1" t="s">
        <v>91</v>
      </c>
      <c r="C44" s="13"/>
      <c r="E44" s="4"/>
    </row>
    <row r="45" spans="1:5" ht="15">
      <c r="A45" s="1"/>
      <c r="C45" s="14"/>
      <c r="E45" s="10"/>
    </row>
    <row r="46" spans="1:5" ht="13.5">
      <c r="A46" t="s">
        <v>34</v>
      </c>
      <c r="C46" s="28">
        <v>4771</v>
      </c>
      <c r="E46" s="17" t="s">
        <v>24</v>
      </c>
    </row>
    <row r="47" spans="1:5" ht="13.5">
      <c r="A47" t="s">
        <v>38</v>
      </c>
      <c r="C47" s="29">
        <v>865</v>
      </c>
      <c r="E47" s="18" t="s">
        <v>24</v>
      </c>
    </row>
    <row r="48" ht="13.5">
      <c r="C48" s="13"/>
    </row>
    <row r="49" spans="3:5" ht="14.25" thickBot="1">
      <c r="C49" s="15">
        <f>SUM(C46:C47)+C42</f>
        <v>15554</v>
      </c>
      <c r="E49" s="11" t="s">
        <v>24</v>
      </c>
    </row>
    <row r="50" ht="14.25" thickTop="1">
      <c r="C50" s="13"/>
    </row>
    <row r="51" spans="1:5" ht="13.5">
      <c r="A51" s="36" t="s">
        <v>133</v>
      </c>
      <c r="B51" s="36"/>
      <c r="C51" s="37">
        <v>9.4</v>
      </c>
      <c r="E51" s="38" t="s">
        <v>24</v>
      </c>
    </row>
  </sheetData>
  <printOptions/>
  <pageMargins left="0.75" right="0.46" top="0.8" bottom="0.47" header="0.5" footer="0.28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4">
      <selection activeCell="E26" sqref="E26"/>
    </sheetView>
  </sheetViews>
  <sheetFormatPr defaultColWidth="9.140625" defaultRowHeight="13.5"/>
  <cols>
    <col min="1" max="1" width="35.7109375" style="0" customWidth="1"/>
    <col min="2" max="2" width="2.710937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74</v>
      </c>
    </row>
    <row r="6" ht="16.5">
      <c r="A6" s="2" t="s">
        <v>99</v>
      </c>
    </row>
    <row r="7" ht="15">
      <c r="A7" s="1" t="s">
        <v>4</v>
      </c>
    </row>
    <row r="9" spans="3:7" ht="15">
      <c r="C9" s="6" t="s">
        <v>41</v>
      </c>
      <c r="D9" s="6"/>
      <c r="E9" s="6" t="s">
        <v>69</v>
      </c>
      <c r="F9" s="6"/>
      <c r="G9" s="6"/>
    </row>
    <row r="10" spans="3:7" ht="15">
      <c r="C10" s="6" t="s">
        <v>42</v>
      </c>
      <c r="D10" s="6"/>
      <c r="E10" s="6" t="s">
        <v>43</v>
      </c>
      <c r="F10" s="6"/>
      <c r="G10" s="6" t="s">
        <v>44</v>
      </c>
    </row>
    <row r="11" spans="3:7" ht="15">
      <c r="C11" s="6" t="s">
        <v>14</v>
      </c>
      <c r="D11" s="6"/>
      <c r="E11" s="6" t="s">
        <v>14</v>
      </c>
      <c r="F11" s="6"/>
      <c r="G11" s="6" t="s">
        <v>14</v>
      </c>
    </row>
    <row r="13" spans="1:8" ht="13.5">
      <c r="A13" t="s">
        <v>73</v>
      </c>
      <c r="C13" s="33" t="s">
        <v>70</v>
      </c>
      <c r="D13" s="34"/>
      <c r="E13" s="34">
        <v>-4</v>
      </c>
      <c r="F13" s="34"/>
      <c r="G13" s="34">
        <f>E13</f>
        <v>-4</v>
      </c>
      <c r="H13" s="13"/>
    </row>
    <row r="14" spans="3:8" ht="13.5">
      <c r="C14" s="34"/>
      <c r="D14" s="34"/>
      <c r="E14" s="34"/>
      <c r="F14" s="34"/>
      <c r="G14" s="34"/>
      <c r="H14" s="13"/>
    </row>
    <row r="15" spans="1:8" ht="13.5">
      <c r="A15" t="s">
        <v>45</v>
      </c>
      <c r="C15" s="34">
        <v>9750</v>
      </c>
      <c r="D15" s="34"/>
      <c r="E15" s="34">
        <v>0</v>
      </c>
      <c r="F15" s="34"/>
      <c r="G15" s="34">
        <f>C15+E15</f>
        <v>9750</v>
      </c>
      <c r="H15" s="13"/>
    </row>
    <row r="16" spans="1:8" ht="13.5">
      <c r="A16" t="s">
        <v>81</v>
      </c>
      <c r="C16" s="34"/>
      <c r="D16" s="34"/>
      <c r="E16" s="34"/>
      <c r="F16" s="34"/>
      <c r="G16" s="34"/>
      <c r="H16" s="13"/>
    </row>
    <row r="17" spans="3:8" ht="13.5">
      <c r="C17" s="34"/>
      <c r="D17" s="34"/>
      <c r="E17" s="34"/>
      <c r="F17" s="34"/>
      <c r="G17" s="34"/>
      <c r="H17" s="13"/>
    </row>
    <row r="18" spans="1:8" ht="13.5">
      <c r="A18" t="s">
        <v>71</v>
      </c>
      <c r="C18" s="34">
        <v>0</v>
      </c>
      <c r="D18" s="34"/>
      <c r="E18" s="34">
        <v>172</v>
      </c>
      <c r="F18" s="34"/>
      <c r="G18" s="34">
        <f>C18+E18</f>
        <v>172</v>
      </c>
      <c r="H18" s="13"/>
    </row>
    <row r="19" spans="3:8" ht="13.5">
      <c r="C19" s="34"/>
      <c r="D19" s="34"/>
      <c r="E19" s="34"/>
      <c r="F19" s="34"/>
      <c r="G19" s="34"/>
      <c r="H19" s="13"/>
    </row>
    <row r="20" spans="1:8" ht="14.25" thickBot="1">
      <c r="A20" t="s">
        <v>72</v>
      </c>
      <c r="C20" s="35">
        <f>SUM(C14:C19)</f>
        <v>9750</v>
      </c>
      <c r="D20" s="34"/>
      <c r="E20" s="35">
        <f>SUM(E13:E19)</f>
        <v>168</v>
      </c>
      <c r="F20" s="34"/>
      <c r="G20" s="35">
        <f>SUM(G13:G19)</f>
        <v>9918</v>
      </c>
      <c r="H20" s="13"/>
    </row>
    <row r="21" spans="3:8" ht="14.25" thickTop="1">
      <c r="C21" s="23"/>
      <c r="D21" s="13"/>
      <c r="E21" s="23"/>
      <c r="F21" s="13"/>
      <c r="G21" s="23"/>
      <c r="H21" s="13"/>
    </row>
    <row r="22" spans="3:8" ht="13.5">
      <c r="C22" s="13"/>
      <c r="D22" s="13"/>
      <c r="E22" s="13"/>
      <c r="F22" s="13"/>
      <c r="G22" s="13"/>
      <c r="H22" s="13"/>
    </row>
    <row r="23" spans="1:8" ht="14.25">
      <c r="A23" s="32" t="s">
        <v>134</v>
      </c>
      <c r="C23" s="13"/>
      <c r="D23" s="13"/>
      <c r="E23" s="13"/>
      <c r="F23" s="13"/>
      <c r="G23" s="13"/>
      <c r="H23" s="13"/>
    </row>
    <row r="24" spans="3:8" ht="13.5">
      <c r="C24" s="13"/>
      <c r="D24" s="13"/>
      <c r="E24" s="13"/>
      <c r="F24" s="13"/>
      <c r="G24" s="13"/>
      <c r="H24" s="13"/>
    </row>
    <row r="25" spans="3:8" ht="13.5">
      <c r="C25" s="13"/>
      <c r="D25" s="13"/>
      <c r="E25" s="13"/>
      <c r="F25" s="13"/>
      <c r="G25" s="13"/>
      <c r="H25" s="13"/>
    </row>
    <row r="26" spans="3:8" ht="13.5">
      <c r="C26" s="13"/>
      <c r="D26" s="13"/>
      <c r="E26" s="13"/>
      <c r="F26" s="13"/>
      <c r="G26" s="13"/>
      <c r="H26" s="13"/>
    </row>
    <row r="27" spans="3:8" ht="13.5">
      <c r="C27" s="13"/>
      <c r="D27" s="13"/>
      <c r="E27" s="13"/>
      <c r="F27" s="13"/>
      <c r="G27" s="13"/>
      <c r="H27" s="13"/>
    </row>
    <row r="28" spans="3:8" ht="13.5">
      <c r="C28" s="13"/>
      <c r="D28" s="13"/>
      <c r="E28" s="13"/>
      <c r="F28" s="13"/>
      <c r="G28" s="13"/>
      <c r="H28" s="13"/>
    </row>
    <row r="29" spans="3:8" ht="13.5">
      <c r="C29" s="13"/>
      <c r="D29" s="13"/>
      <c r="E29" s="13"/>
      <c r="F29" s="13"/>
      <c r="G29" s="13"/>
      <c r="H29" s="13"/>
    </row>
    <row r="30" spans="3:8" ht="13.5">
      <c r="C30" s="13"/>
      <c r="D30" s="13"/>
      <c r="E30" s="13"/>
      <c r="F30" s="13"/>
      <c r="G30" s="13"/>
      <c r="H30" s="13"/>
    </row>
    <row r="31" spans="3:8" ht="13.5">
      <c r="C31" s="13"/>
      <c r="D31" s="13"/>
      <c r="E31" s="13"/>
      <c r="F31" s="13"/>
      <c r="G31" s="13"/>
      <c r="H31" s="13"/>
    </row>
    <row r="32" spans="3:8" ht="13.5">
      <c r="C32" s="13"/>
      <c r="D32" s="13"/>
      <c r="E32" s="13"/>
      <c r="F32" s="13"/>
      <c r="G32" s="13"/>
      <c r="H32" s="13"/>
    </row>
    <row r="33" spans="3:8" ht="13.5">
      <c r="C33" s="13"/>
      <c r="D33" s="13"/>
      <c r="E33" s="13"/>
      <c r="F33" s="13"/>
      <c r="G33" s="13"/>
      <c r="H33" s="13"/>
    </row>
    <row r="34" spans="3:8" ht="13.5">
      <c r="C34" s="13"/>
      <c r="D34" s="13"/>
      <c r="E34" s="13"/>
      <c r="F34" s="13"/>
      <c r="G34" s="13"/>
      <c r="H34" s="13"/>
    </row>
  </sheetData>
  <printOptions/>
  <pageMargins left="0.75" right="0.15" top="0.8" bottom="1" header="0.5" footer="0.5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showGridLines="0" workbookViewId="0" topLeftCell="A48">
      <selection activeCell="C57" sqref="C57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99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>
        <v>37986</v>
      </c>
      <c r="D12" s="7"/>
      <c r="E12" s="7">
        <v>37621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3"/>
    </row>
    <row r="15" spans="1:5" ht="13.5">
      <c r="A15" t="s">
        <v>85</v>
      </c>
      <c r="C15" s="13">
        <v>201</v>
      </c>
      <c r="E15" s="40" t="s">
        <v>24</v>
      </c>
    </row>
    <row r="16" spans="1:3" ht="13.5">
      <c r="A16" t="s">
        <v>48</v>
      </c>
      <c r="C16" s="13"/>
    </row>
    <row r="17" spans="1:5" ht="13.5">
      <c r="A17" t="s">
        <v>49</v>
      </c>
      <c r="C17" s="13">
        <v>197</v>
      </c>
      <c r="E17" s="31" t="s">
        <v>24</v>
      </c>
    </row>
    <row r="18" spans="1:5" ht="13.5">
      <c r="A18" t="s">
        <v>50</v>
      </c>
      <c r="C18" s="13">
        <v>128</v>
      </c>
      <c r="E18" s="31" t="s">
        <v>24</v>
      </c>
    </row>
    <row r="19" spans="3:5" ht="13.5">
      <c r="C19" s="14"/>
      <c r="E19" s="39"/>
    </row>
    <row r="20" spans="1:5" ht="13.5">
      <c r="A20" t="s">
        <v>51</v>
      </c>
      <c r="C20" s="13">
        <f>SUM(C14:C19)</f>
        <v>526</v>
      </c>
      <c r="E20" s="31" t="s">
        <v>24</v>
      </c>
    </row>
    <row r="21" spans="1:5" ht="13.5">
      <c r="A21" t="s">
        <v>52</v>
      </c>
      <c r="C21" s="13">
        <v>2579</v>
      </c>
      <c r="E21" s="31" t="s">
        <v>24</v>
      </c>
    </row>
    <row r="22" spans="1:5" ht="13.5">
      <c r="A22" t="s">
        <v>53</v>
      </c>
      <c r="C22" s="13">
        <v>-2718</v>
      </c>
      <c r="E22" s="31" t="s">
        <v>24</v>
      </c>
    </row>
    <row r="23" spans="3:5" ht="13.5">
      <c r="C23" s="14"/>
      <c r="E23" s="39"/>
    </row>
    <row r="24" spans="1:5" ht="13.5">
      <c r="A24" t="s">
        <v>75</v>
      </c>
      <c r="C24" s="13">
        <f>SUM(C20:C23)</f>
        <v>387</v>
      </c>
      <c r="E24" s="31" t="s">
        <v>24</v>
      </c>
    </row>
    <row r="25" spans="1:5" ht="13.5">
      <c r="A25" t="s">
        <v>54</v>
      </c>
      <c r="C25" s="13">
        <v>-149</v>
      </c>
      <c r="E25" s="31" t="s">
        <v>24</v>
      </c>
    </row>
    <row r="26" spans="1:5" ht="13.5">
      <c r="A26" t="s">
        <v>55</v>
      </c>
      <c r="C26" s="14">
        <v>-49</v>
      </c>
      <c r="E26" s="10" t="s">
        <v>24</v>
      </c>
    </row>
    <row r="27" spans="1:5" ht="15">
      <c r="A27" s="1" t="s">
        <v>56</v>
      </c>
      <c r="C27" s="13">
        <f>SUM(C24:C26)</f>
        <v>189</v>
      </c>
      <c r="E27" s="31" t="s">
        <v>24</v>
      </c>
    </row>
    <row r="28" ht="13.5">
      <c r="C28" s="13"/>
    </row>
    <row r="29" spans="1:3" ht="15">
      <c r="A29" s="1" t="s">
        <v>57</v>
      </c>
      <c r="C29" s="13"/>
    </row>
    <row r="30" spans="1:5" ht="13.5">
      <c r="A30" t="s">
        <v>58</v>
      </c>
      <c r="C30" s="13">
        <v>-45</v>
      </c>
      <c r="E30" s="31" t="s">
        <v>24</v>
      </c>
    </row>
    <row r="31" spans="1:5" ht="13.5">
      <c r="A31" t="s">
        <v>84</v>
      </c>
      <c r="C31" s="13">
        <v>2</v>
      </c>
      <c r="E31" s="31" t="s">
        <v>24</v>
      </c>
    </row>
    <row r="32" spans="1:5" ht="13.5">
      <c r="A32" s="21" t="s">
        <v>106</v>
      </c>
      <c r="C32" s="14">
        <v>931</v>
      </c>
      <c r="E32" s="10" t="s">
        <v>24</v>
      </c>
    </row>
    <row r="33" spans="1:5" ht="15">
      <c r="A33" s="1" t="s">
        <v>59</v>
      </c>
      <c r="C33" s="13">
        <f>SUM(C30:C32)</f>
        <v>888</v>
      </c>
      <c r="E33" s="31" t="s">
        <v>24</v>
      </c>
    </row>
    <row r="34" ht="13.5">
      <c r="C34" s="13"/>
    </row>
    <row r="35" spans="1:3" ht="15">
      <c r="A35" s="1" t="s">
        <v>60</v>
      </c>
      <c r="C35" s="13"/>
    </row>
    <row r="36" spans="1:5" ht="13.5">
      <c r="A36" t="s">
        <v>77</v>
      </c>
      <c r="C36" s="13">
        <v>4782</v>
      </c>
      <c r="E36" s="31" t="s">
        <v>24</v>
      </c>
    </row>
    <row r="37" spans="1:5" ht="13.5">
      <c r="A37" t="s">
        <v>76</v>
      </c>
      <c r="C37" s="13">
        <v>-5087</v>
      </c>
      <c r="E37" s="31" t="s">
        <v>24</v>
      </c>
    </row>
    <row r="38" spans="1:5" ht="13.5">
      <c r="A38" t="s">
        <v>86</v>
      </c>
      <c r="C38" s="13">
        <v>-14</v>
      </c>
      <c r="E38" s="31" t="s">
        <v>24</v>
      </c>
    </row>
    <row r="39" spans="1:5" ht="13.5">
      <c r="A39" t="s">
        <v>78</v>
      </c>
      <c r="C39" s="14">
        <v>-100</v>
      </c>
      <c r="E39" s="10" t="s">
        <v>24</v>
      </c>
    </row>
    <row r="40" spans="1:5" ht="15">
      <c r="A40" s="1" t="s">
        <v>61</v>
      </c>
      <c r="C40" s="13">
        <f>SUM(C36:C39)</f>
        <v>-419</v>
      </c>
      <c r="E40" s="4" t="s">
        <v>24</v>
      </c>
    </row>
    <row r="41" spans="3:5" ht="13.5">
      <c r="C41" s="14"/>
      <c r="E41" s="39"/>
    </row>
    <row r="42" spans="1:5" ht="15">
      <c r="A42" s="1" t="s">
        <v>62</v>
      </c>
      <c r="C42" s="13">
        <f>C27+C33+C40</f>
        <v>658</v>
      </c>
      <c r="E42" s="4" t="s">
        <v>24</v>
      </c>
    </row>
    <row r="43" spans="1:3" ht="15">
      <c r="A43" s="1" t="s">
        <v>107</v>
      </c>
      <c r="C43" s="13"/>
    </row>
    <row r="44" ht="13.5">
      <c r="C44" s="13"/>
    </row>
    <row r="45" spans="1:3" ht="15">
      <c r="A45" s="1" t="s">
        <v>63</v>
      </c>
      <c r="C45" s="13"/>
    </row>
    <row r="46" spans="1:3" ht="15">
      <c r="A46" s="1" t="s">
        <v>64</v>
      </c>
      <c r="C46" s="33" t="s">
        <v>108</v>
      </c>
    </row>
    <row r="47" spans="1:3" ht="15">
      <c r="A47" s="1" t="s">
        <v>21</v>
      </c>
      <c r="C47" s="13"/>
    </row>
    <row r="48" spans="3:5" ht="13.5">
      <c r="C48" s="13"/>
      <c r="E48" s="39"/>
    </row>
    <row r="49" spans="1:3" ht="15">
      <c r="A49" s="1" t="s">
        <v>63</v>
      </c>
      <c r="C49" s="22"/>
    </row>
    <row r="50" spans="1:5" ht="15">
      <c r="A50" s="1" t="s">
        <v>65</v>
      </c>
      <c r="C50" s="23">
        <v>658</v>
      </c>
      <c r="E50" s="4" t="s">
        <v>24</v>
      </c>
    </row>
    <row r="51" spans="1:5" ht="15.75" thickBot="1">
      <c r="A51" s="1" t="s">
        <v>21</v>
      </c>
      <c r="C51" s="24"/>
      <c r="E51" s="41"/>
    </row>
    <row r="52" ht="14.25" thickTop="1">
      <c r="C52" s="13"/>
    </row>
    <row r="53" spans="1:3" s="36" customFormat="1" ht="13.5">
      <c r="A53" s="36" t="s">
        <v>95</v>
      </c>
      <c r="C53" s="45"/>
    </row>
    <row r="54" spans="1:3" s="36" customFormat="1" ht="13.5">
      <c r="A54" s="36" t="s">
        <v>109</v>
      </c>
      <c r="C54" s="45"/>
    </row>
    <row r="55" spans="1:3" s="36" customFormat="1" ht="13.5">
      <c r="A55" s="48" t="s">
        <v>132</v>
      </c>
      <c r="C55" s="45"/>
    </row>
    <row r="56" spans="1:3" s="36" customFormat="1" ht="13.5">
      <c r="A56" s="48" t="s">
        <v>131</v>
      </c>
      <c r="C56" s="45"/>
    </row>
    <row r="57" spans="1:3" s="36" customFormat="1" ht="14.25">
      <c r="A57" s="48"/>
      <c r="C57" s="53" t="s">
        <v>14</v>
      </c>
    </row>
    <row r="58" spans="1:3" s="36" customFormat="1" ht="13.5">
      <c r="A58" s="48" t="s">
        <v>110</v>
      </c>
      <c r="C58" s="45">
        <v>16671</v>
      </c>
    </row>
    <row r="59" spans="1:3" s="36" customFormat="1" ht="13.5">
      <c r="A59" s="48" t="s">
        <v>111</v>
      </c>
      <c r="C59" s="45">
        <v>765</v>
      </c>
    </row>
    <row r="60" spans="1:3" s="36" customFormat="1" ht="13.5">
      <c r="A60" s="48" t="s">
        <v>26</v>
      </c>
      <c r="C60" s="45">
        <v>4861</v>
      </c>
    </row>
    <row r="61" spans="1:3" s="36" customFormat="1" ht="13.5">
      <c r="A61" s="48" t="s">
        <v>27</v>
      </c>
      <c r="C61" s="45">
        <v>7470</v>
      </c>
    </row>
    <row r="62" spans="1:3" s="36" customFormat="1" ht="13.5">
      <c r="A62" s="48" t="s">
        <v>112</v>
      </c>
      <c r="C62" s="45">
        <v>473</v>
      </c>
    </row>
    <row r="63" spans="1:3" s="36" customFormat="1" ht="13.5">
      <c r="A63" s="48" t="s">
        <v>113</v>
      </c>
      <c r="C63" s="45">
        <v>214</v>
      </c>
    </row>
    <row r="64" spans="1:3" s="36" customFormat="1" ht="13.5">
      <c r="A64" s="48" t="s">
        <v>114</v>
      </c>
      <c r="C64" s="45">
        <v>645</v>
      </c>
    </row>
    <row r="65" spans="1:3" s="36" customFormat="1" ht="13.5">
      <c r="A65" s="48" t="s">
        <v>29</v>
      </c>
      <c r="C65" s="45">
        <v>839</v>
      </c>
    </row>
    <row r="66" spans="1:3" s="36" customFormat="1" ht="13.5">
      <c r="A66" s="48" t="s">
        <v>31</v>
      </c>
      <c r="C66" s="45">
        <v>-7069</v>
      </c>
    </row>
    <row r="67" spans="1:3" s="36" customFormat="1" ht="13.5">
      <c r="A67" s="48" t="s">
        <v>115</v>
      </c>
      <c r="C67" s="45">
        <v>-892</v>
      </c>
    </row>
    <row r="68" spans="1:3" s="36" customFormat="1" ht="13.5">
      <c r="A68" s="48" t="s">
        <v>116</v>
      </c>
      <c r="C68" s="45">
        <v>-5409</v>
      </c>
    </row>
    <row r="69" spans="1:3" s="36" customFormat="1" ht="13.5">
      <c r="A69" s="48" t="s">
        <v>117</v>
      </c>
      <c r="C69" s="45">
        <v>-552</v>
      </c>
    </row>
    <row r="70" spans="1:3" s="36" customFormat="1" ht="13.5">
      <c r="A70" s="48" t="s">
        <v>118</v>
      </c>
      <c r="C70" s="45">
        <v>-7288</v>
      </c>
    </row>
    <row r="71" spans="1:3" s="36" customFormat="1" ht="13.5">
      <c r="A71" s="48" t="s">
        <v>119</v>
      </c>
      <c r="C71" s="45">
        <v>-46</v>
      </c>
    </row>
    <row r="72" spans="1:3" s="36" customFormat="1" ht="13.5">
      <c r="A72" s="48" t="s">
        <v>10</v>
      </c>
      <c r="C72" s="45">
        <v>-80</v>
      </c>
    </row>
    <row r="73" spans="1:3" s="36" customFormat="1" ht="13.5">
      <c r="A73" s="48" t="s">
        <v>38</v>
      </c>
      <c r="C73" s="50">
        <v>-852</v>
      </c>
    </row>
    <row r="74" s="36" customFormat="1" ht="13.5">
      <c r="C74" s="45"/>
    </row>
    <row r="75" spans="1:3" s="36" customFormat="1" ht="13.5">
      <c r="A75" s="48" t="s">
        <v>120</v>
      </c>
      <c r="C75" s="45">
        <f>SUM(C58:C74)</f>
        <v>9750</v>
      </c>
    </row>
    <row r="76" spans="1:3" s="36" customFormat="1" ht="13.5">
      <c r="A76" s="48" t="s">
        <v>121</v>
      </c>
      <c r="C76" s="45">
        <v>-9750</v>
      </c>
    </row>
    <row r="77" spans="1:3" s="36" customFormat="1" ht="13.5">
      <c r="A77" s="48"/>
      <c r="C77" s="45"/>
    </row>
    <row r="78" spans="1:3" s="36" customFormat="1" ht="13.5">
      <c r="A78" s="48" t="s">
        <v>122</v>
      </c>
      <c r="C78" s="45">
        <v>-839</v>
      </c>
    </row>
    <row r="79" spans="1:3" s="36" customFormat="1" ht="13.5">
      <c r="A79" s="48" t="s">
        <v>124</v>
      </c>
      <c r="C79" s="45">
        <v>-644</v>
      </c>
    </row>
    <row r="80" spans="1:3" s="36" customFormat="1" ht="13.5">
      <c r="A80" s="48" t="s">
        <v>125</v>
      </c>
      <c r="C80" s="50">
        <v>552</v>
      </c>
    </row>
    <row r="81" spans="1:3" s="36" customFormat="1" ht="13.5">
      <c r="A81" s="48"/>
      <c r="C81" s="45"/>
    </row>
    <row r="82" spans="1:3" s="36" customFormat="1" ht="14.25" thickBot="1">
      <c r="A82" s="48" t="s">
        <v>123</v>
      </c>
      <c r="C82" s="51">
        <f>SUM(C78:C81)</f>
        <v>-931</v>
      </c>
    </row>
    <row r="83" s="36" customFormat="1" ht="14.25" thickTop="1">
      <c r="C83" s="45"/>
    </row>
    <row r="84" spans="1:3" s="36" customFormat="1" ht="13.5">
      <c r="A84" s="36" t="s">
        <v>126</v>
      </c>
      <c r="C84" s="45"/>
    </row>
    <row r="85" spans="1:3" s="36" customFormat="1" ht="13.5">
      <c r="A85" s="48" t="s">
        <v>127</v>
      </c>
      <c r="C85" s="45"/>
    </row>
    <row r="86" spans="1:3" s="36" customFormat="1" ht="13.5">
      <c r="A86" s="48"/>
      <c r="C86" s="45"/>
    </row>
    <row r="87" spans="1:3" s="36" customFormat="1" ht="14.25">
      <c r="A87" s="48"/>
      <c r="C87" s="49" t="s">
        <v>14</v>
      </c>
    </row>
    <row r="88" spans="1:3" s="36" customFormat="1" ht="13.5">
      <c r="A88" s="48" t="s">
        <v>128</v>
      </c>
      <c r="C88" s="45">
        <v>645</v>
      </c>
    </row>
    <row r="89" spans="1:3" s="36" customFormat="1" ht="13.5">
      <c r="A89" s="48" t="s">
        <v>29</v>
      </c>
      <c r="C89" s="45">
        <v>618</v>
      </c>
    </row>
    <row r="90" spans="1:3" s="36" customFormat="1" ht="13.5">
      <c r="A90" s="48" t="s">
        <v>117</v>
      </c>
      <c r="C90" s="45">
        <v>-605</v>
      </c>
    </row>
    <row r="91" s="36" customFormat="1" ht="14.25" thickBot="1">
      <c r="C91" s="52">
        <f>SUM(C88:C90)</f>
        <v>658</v>
      </c>
    </row>
    <row r="92" s="36" customFormat="1" ht="14.25" thickTop="1">
      <c r="C92" s="45"/>
    </row>
    <row r="93" spans="1:3" s="36" customFormat="1" ht="13.5">
      <c r="A93" s="36" t="s">
        <v>129</v>
      </c>
      <c r="C93" s="45"/>
    </row>
    <row r="94" spans="2:4" s="36" customFormat="1" ht="13.5">
      <c r="B94" s="46"/>
      <c r="C94" s="47"/>
      <c r="D94" s="46"/>
    </row>
    <row r="95" spans="2:4" s="36" customFormat="1" ht="13.5">
      <c r="B95" s="46"/>
      <c r="C95" s="47"/>
      <c r="D95" s="46"/>
    </row>
    <row r="96" spans="1:4" s="36" customFormat="1" ht="13.5">
      <c r="A96" s="46"/>
      <c r="B96" s="46"/>
      <c r="C96" s="47"/>
      <c r="D96" s="46"/>
    </row>
    <row r="97" spans="1:4" s="36" customFormat="1" ht="13.5">
      <c r="A97" s="46"/>
      <c r="B97" s="46"/>
      <c r="C97" s="47"/>
      <c r="D97" s="46"/>
    </row>
    <row r="98" spans="1:4" s="36" customFormat="1" ht="13.5">
      <c r="A98" s="46"/>
      <c r="B98" s="46"/>
      <c r="C98" s="47"/>
      <c r="D98" s="46"/>
    </row>
    <row r="99" spans="1:4" s="36" customFormat="1" ht="13.5">
      <c r="A99" s="46"/>
      <c r="B99" s="46"/>
      <c r="C99" s="47"/>
      <c r="D99" s="46"/>
    </row>
    <row r="100" spans="1:4" s="36" customFormat="1" ht="13.5">
      <c r="A100" s="46"/>
      <c r="B100" s="46"/>
      <c r="C100" s="46"/>
      <c r="D100" s="46"/>
    </row>
    <row r="101" s="36" customFormat="1" ht="13.5"/>
    <row r="102" s="36" customFormat="1" ht="13.5"/>
    <row r="103" s="36" customFormat="1" ht="13.5"/>
    <row r="104" s="36" customFormat="1" ht="13.5"/>
    <row r="105" s="36" customFormat="1" ht="13.5"/>
    <row r="106" s="36" customFormat="1" ht="13.5"/>
    <row r="107" s="36" customFormat="1" ht="13.5"/>
    <row r="108" s="36" customFormat="1" ht="13.5"/>
    <row r="109" s="36" customFormat="1" ht="13.5"/>
    <row r="110" s="36" customFormat="1" ht="13.5"/>
    <row r="111" s="36" customFormat="1" ht="13.5"/>
    <row r="112" s="36" customFormat="1" ht="13.5"/>
  </sheetData>
  <printOptions/>
  <pageMargins left="0.75" right="0.14" top="0.8" bottom="0.42" header="0.5" footer="0.28"/>
  <pageSetup horizontalDpi="600" verticalDpi="600" orientation="portrait" paperSize="9" r:id="rId1"/>
  <headerFooter alignWithMargins="0">
    <oddFooter>&amp;R4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TSY</cp:lastModifiedBy>
  <cp:lastPrinted>2004-02-28T02:10:57Z</cp:lastPrinted>
  <dcterms:created xsi:type="dcterms:W3CDTF">2004-02-10T06:37:25Z</dcterms:created>
  <dcterms:modified xsi:type="dcterms:W3CDTF">2004-02-28T02:17:26Z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1963920879</vt:i4>
  </property>
  <property fmtid="{D5CDD505-2E9C-101B-9397-08002B2CF9AE}" pid="4" name="_EmailSubje">
    <vt:lpwstr>Quarterly reports</vt:lpwstr>
  </property>
  <property fmtid="{D5CDD505-2E9C-101B-9397-08002B2CF9AE}" pid="5" name="_AuthorEma">
    <vt:lpwstr>tsy@sibb.com.my</vt:lpwstr>
  </property>
  <property fmtid="{D5CDD505-2E9C-101B-9397-08002B2CF9AE}" pid="6" name="_AuthorEmailDisplayNa">
    <vt:lpwstr>Clement Toh</vt:lpwstr>
  </property>
</Properties>
</file>